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атрахина А.В АРХИТЕКТУРА\"/>
    </mc:Choice>
  </mc:AlternateContent>
  <bookViews>
    <workbookView xWindow="0" yWindow="0" windowWidth="28800" windowHeight="12435"/>
  </bookViews>
  <sheets>
    <sheet name="список" sheetId="4" r:id="rId1"/>
  </sheets>
  <calcPr calcId="152511" refMode="R1C1"/>
</workbook>
</file>

<file path=xl/calcChain.xml><?xml version="1.0" encoding="utf-8"?>
<calcChain xmlns="http://schemas.openxmlformats.org/spreadsheetml/2006/main">
  <c r="O60" i="4" l="1"/>
  <c r="P60" i="4" s="1"/>
  <c r="O22" i="4" l="1"/>
  <c r="P22" i="4" s="1"/>
  <c r="O56" i="4" l="1"/>
  <c r="P56" i="4" s="1"/>
  <c r="O63" i="4"/>
  <c r="O17" i="4" l="1"/>
  <c r="P17" i="4" s="1"/>
  <c r="O30" i="4" l="1"/>
  <c r="P30" i="4" s="1"/>
  <c r="Q30" i="4" s="1"/>
  <c r="O11" i="4"/>
  <c r="P11" i="4" s="1"/>
  <c r="Q11" i="4" s="1"/>
  <c r="O26" i="4" l="1"/>
  <c r="O34" i="4"/>
  <c r="O36" i="4"/>
  <c r="O39" i="4"/>
  <c r="O42" i="4"/>
  <c r="O46" i="4"/>
  <c r="O49" i="4"/>
  <c r="O52" i="4"/>
  <c r="P52" i="4" s="1"/>
  <c r="P63" i="4"/>
  <c r="O65" i="4" l="1"/>
  <c r="P26" i="4" l="1"/>
  <c r="Q26" i="4" s="1"/>
  <c r="P34" i="4"/>
  <c r="Q34" i="4" s="1"/>
  <c r="P36" i="4"/>
  <c r="Q36" i="4" s="1"/>
  <c r="P39" i="4"/>
  <c r="Q39" i="4" s="1"/>
  <c r="P42" i="4"/>
  <c r="Q42" i="4" s="1"/>
  <c r="P46" i="4"/>
  <c r="Q46" i="4" s="1"/>
  <c r="P49" i="4"/>
  <c r="Q49" i="4" s="1"/>
  <c r="P65" i="4" l="1"/>
</calcChain>
</file>

<file path=xl/sharedStrings.xml><?xml version="1.0" encoding="utf-8"?>
<sst xmlns="http://schemas.openxmlformats.org/spreadsheetml/2006/main" count="144" uniqueCount="94">
  <si>
    <t>СПИСОК</t>
  </si>
  <si>
    <t>по Ордынскому району  Новосибирской области</t>
  </si>
  <si>
    <t>№ п/п (молодые семьи)</t>
  </si>
  <si>
    <t>Данные о членах молодой семьи - участницы программы</t>
  </si>
  <si>
    <t>Дата признания молодой семьи нуждающейся в жилом помещении для целей участия в программе</t>
  </si>
  <si>
    <t xml:space="preserve">Орган местного самоуправления, на основании решения которого молодая семья включена в список участников программы     </t>
  </si>
  <si>
    <t>Расчетная стоимость жилья</t>
  </si>
  <si>
    <t>Планируемый размер социальной выплаты, предоставляемый молодой семье</t>
  </si>
  <si>
    <t>стоимость 1 кв.м. (рублей)</t>
  </si>
  <si>
    <t>размер общей площади жилого помещения на семью (кв.м.)</t>
  </si>
  <si>
    <t>серия, номер</t>
  </si>
  <si>
    <t>кем, когда выдано</t>
  </si>
  <si>
    <t>кем, когда выдан</t>
  </si>
  <si>
    <t>сумма, рублей</t>
  </si>
  <si>
    <t>мать</t>
  </si>
  <si>
    <t>сын</t>
  </si>
  <si>
    <t>дочь</t>
  </si>
  <si>
    <t>супруг</t>
  </si>
  <si>
    <t>супруга</t>
  </si>
  <si>
    <t>Брюхов Александр Александрович</t>
  </si>
  <si>
    <t>Брюхова Александра Владимировна</t>
  </si>
  <si>
    <t>Тихонова Валерия Викторовна</t>
  </si>
  <si>
    <t>Бузыканова Елена Владимировна</t>
  </si>
  <si>
    <t>ИТОГО</t>
  </si>
  <si>
    <t>Глава Ордынского района Новосибирской области</t>
  </si>
  <si>
    <t>О.А. Орел</t>
  </si>
  <si>
    <t>М.П.</t>
  </si>
  <si>
    <t>А.В. Патрахина</t>
  </si>
  <si>
    <t>Феофилова Евгения Александровна</t>
  </si>
  <si>
    <t>Феофилов Захар Максимович</t>
  </si>
  <si>
    <t>Жукова Анжелика Денисовна</t>
  </si>
  <si>
    <t>Азизов Алихан Элвинович</t>
  </si>
  <si>
    <t>Лоскутов Анатолий Сергеевич</t>
  </si>
  <si>
    <t>Лоскутова Анастасия Александровна</t>
  </si>
  <si>
    <t>Лоскутов Михаил Анатольевич</t>
  </si>
  <si>
    <t>(должность лица, сформировавшего список)</t>
  </si>
  <si>
    <t>(подпись, дата)</t>
  </si>
  <si>
    <t>Брюхов Никита Александрович</t>
  </si>
  <si>
    <t>Бадьина Юлия Игоревна</t>
  </si>
  <si>
    <t>Бадьина Арина Владиславовна</t>
  </si>
  <si>
    <t>Тихонова Ольга Валерьевна</t>
  </si>
  <si>
    <t>Бузыканов Павел Александрович</t>
  </si>
  <si>
    <t>Бузыканов Кирилл Павлович</t>
  </si>
  <si>
    <t>Лоскутов Дмитрий Анатольевич</t>
  </si>
  <si>
    <t>Медведев Владимир Николаевич</t>
  </si>
  <si>
    <t>Медведева Владлена Валерьевна</t>
  </si>
  <si>
    <t>Медведева Вероника Владимировна</t>
  </si>
  <si>
    <t>Рогатин Илья Юрьевич</t>
  </si>
  <si>
    <t>Рогатина Наталья Сергеевна</t>
  </si>
  <si>
    <t>Непогодов Станислав Антонович</t>
  </si>
  <si>
    <t>Непогодова Светлана Антоновна</t>
  </si>
  <si>
    <t>Непогодова Екатерина Антоновна</t>
  </si>
  <si>
    <t>Рогатина Аполлинария Ильинична</t>
  </si>
  <si>
    <t>Пузырев Иван Сергеевич</t>
  </si>
  <si>
    <t>Пузырева Анастасия Васильевна</t>
  </si>
  <si>
    <t>Пузырев Сергей Иванович</t>
  </si>
  <si>
    <t>Пузырева Елизавета Ивановна</t>
  </si>
  <si>
    <t>Ведущий специалист отдела архитектуры, строительства, капитального ремонта , дорожной и транспортной инфраструктуры администрации Ордынского района Новосибирской области</t>
  </si>
  <si>
    <t>8</t>
  </si>
  <si>
    <t>всего                                  (гр13 х гр14)</t>
  </si>
  <si>
    <t xml:space="preserve"> %                   (гр16 / гр15) х 100 </t>
  </si>
  <si>
    <t>Тихонова Алиса Александровна</t>
  </si>
  <si>
    <t>Брюхов Михаил Александрович</t>
  </si>
  <si>
    <t>Денисов Кирилл Валерьевич</t>
  </si>
  <si>
    <t>Денисова Раиса Андреевна</t>
  </si>
  <si>
    <t>Зонова Вероника Максимовна</t>
  </si>
  <si>
    <t>Денисов Алексей Кириллович</t>
  </si>
  <si>
    <t>Денисов Анатолий Кириллович</t>
  </si>
  <si>
    <t>Фамилия имя отчество (последнее при наличии)</t>
  </si>
  <si>
    <t>Число, месяц, год рождения</t>
  </si>
  <si>
    <t xml:space="preserve">Страховой номер индивидуального лицевого счета (СНИЛС) </t>
  </si>
  <si>
    <t>Документ удостоверяющий личность гражданина Российской Федерации</t>
  </si>
  <si>
    <t>Свидетельство о браке</t>
  </si>
  <si>
    <t>Феофилов Иван Максимович</t>
  </si>
  <si>
    <t>Райкова Диана Анатольевна</t>
  </si>
  <si>
    <t>Райкова Ева Павловна</t>
  </si>
  <si>
    <t>Мищенко Дмитрий Сергеевич</t>
  </si>
  <si>
    <t>Мищенко Кристина Георгиевна</t>
  </si>
  <si>
    <t>Старкова Вероника Андреевна</t>
  </si>
  <si>
    <t>Мищенко Мирон Дмитриевич</t>
  </si>
  <si>
    <t>Лобанкова Анна Сергеевна</t>
  </si>
  <si>
    <t>Лобанкова Кира Владимировна</t>
  </si>
  <si>
    <t>Лобанков Михаил Владимирович</t>
  </si>
  <si>
    <t>Боровая Анастасия Борисовна</t>
  </si>
  <si>
    <t>Боровой Иван Вячеславович</t>
  </si>
  <si>
    <t>Боровая Серафима Вячеславовна</t>
  </si>
  <si>
    <t>Боровая Александра Вячеславовна</t>
  </si>
  <si>
    <t>Медведев Иван Владимирович</t>
  </si>
  <si>
    <t>молодых семей - участников мероприятия по обеспечению жильем молодых семей государственной программы Российской Федерации «Обеспечение доступным и</t>
  </si>
  <si>
    <t>Азизов Давидхан Элвинович</t>
  </si>
  <si>
    <t xml:space="preserve"> </t>
  </si>
  <si>
    <r>
      <t xml:space="preserve">Степень родства (супруг, супруга, сын, дочь, (отец, мать-для неполных семей)), </t>
    </r>
    <r>
      <rPr>
        <b/>
        <sz val="10"/>
        <rFont val="Times New Roman"/>
        <family val="1"/>
        <charset val="204"/>
      </rPr>
      <t>участник СВО</t>
    </r>
    <r>
      <rPr>
        <sz val="10"/>
        <rFont val="Times New Roman"/>
        <family val="1"/>
        <charset val="204"/>
      </rPr>
      <t xml:space="preserve"> (при наличии)</t>
    </r>
  </si>
  <si>
    <t>Дата, номер решения о признании молодой семьи участницей программы</t>
  </si>
  <si>
    <t>комфортным жильем и коммунальными услугами граждан Российской Федерации», изъявивших желание получить социальную выплату в 2026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</si>
</sst>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0" borderId="0" xfId="0" applyNumberFormat="1"/>
    <xf numFmtId="0" fontId="5" fillId="0" borderId="0" xfId="0" applyFont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6" fillId="2" borderId="1" xfId="7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6" fillId="0" borderId="1" xfId="9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top" wrapText="1"/>
    </xf>
    <xf numFmtId="49" fontId="6" fillId="0" borderId="1" xfId="1" applyNumberFormat="1" applyFont="1" applyFill="1" applyBorder="1" applyAlignment="1">
      <alignment horizontal="center" vertical="top" wrapText="1"/>
    </xf>
    <xf numFmtId="1" fontId="6" fillId="0" borderId="1" xfId="1" applyNumberFormat="1" applyFont="1" applyFill="1" applyBorder="1" applyAlignment="1">
      <alignment horizontal="center" vertical="top" wrapText="1"/>
    </xf>
    <xf numFmtId="0" fontId="9" fillId="0" borderId="0" xfId="0" applyFont="1" applyFill="1"/>
    <xf numFmtId="3" fontId="6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5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1" xfId="7" applyNumberFormat="1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4" fontId="7" fillId="2" borderId="5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/>
    <xf numFmtId="0" fontId="7" fillId="0" borderId="0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</cellXfs>
  <cellStyles count="11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8"/>
    <cellStyle name="Обычный 2 6" xfId="10"/>
    <cellStyle name="Обычный 3" xfId="3"/>
    <cellStyle name="Обычный 4" xfId="5"/>
    <cellStyle name="Обычный 5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5"/>
  <sheetViews>
    <sheetView tabSelected="1" view="pageBreakPreview" topLeftCell="A58" zoomScale="96" zoomScaleNormal="100" zoomScaleSheetLayoutView="96" workbookViewId="0">
      <selection activeCell="B60" sqref="B60:Q60"/>
    </sheetView>
  </sheetViews>
  <sheetFormatPr defaultRowHeight="15" x14ac:dyDescent="0.25"/>
  <cols>
    <col min="1" max="1" width="5.28515625" customWidth="1"/>
    <col min="2" max="2" width="15.28515625" customWidth="1"/>
    <col min="3" max="3" width="8.7109375" customWidth="1"/>
    <col min="4" max="4" width="10.28515625" customWidth="1"/>
    <col min="5" max="5" width="9.5703125" customWidth="1"/>
    <col min="6" max="6" width="8.5703125" customWidth="1"/>
    <col min="7" max="7" width="28.42578125" customWidth="1"/>
    <col min="8" max="8" width="7" customWidth="1"/>
    <col min="9" max="9" width="18.28515625" customWidth="1"/>
    <col min="10" max="10" width="11.5703125" customWidth="1"/>
    <col min="11" max="11" width="9.85546875" customWidth="1"/>
    <col min="12" max="12" width="15.140625" customWidth="1"/>
    <col min="13" max="13" width="9" bestFit="1" customWidth="1"/>
    <col min="14" max="14" width="7.140625" style="5" customWidth="1"/>
    <col min="15" max="15" width="16.42578125" customWidth="1"/>
    <col min="16" max="16" width="13.5703125" customWidth="1"/>
    <col min="17" max="17" width="10.42578125" customWidth="1"/>
    <col min="19" max="19" width="13.7109375" customWidth="1"/>
    <col min="20" max="20" width="12.7109375" customWidth="1"/>
  </cols>
  <sheetData>
    <row r="1" spans="1:17" ht="15.75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7" ht="24.75" customHeight="1" x14ac:dyDescent="0.25">
      <c r="A2" s="85" t="s">
        <v>88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ht="24.75" customHeight="1" x14ac:dyDescent="0.25">
      <c r="A3" s="85" t="s">
        <v>93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1:17" ht="22.5" customHeight="1" x14ac:dyDescent="0.25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5" spans="1:17" x14ac:dyDescent="0.25">
      <c r="A5" s="79" t="s">
        <v>2</v>
      </c>
      <c r="B5" s="79" t="s">
        <v>3</v>
      </c>
      <c r="C5" s="79"/>
      <c r="D5" s="79"/>
      <c r="E5" s="79"/>
      <c r="F5" s="79"/>
      <c r="G5" s="79"/>
      <c r="H5" s="79"/>
      <c r="I5" s="79"/>
      <c r="J5" s="79" t="s">
        <v>4</v>
      </c>
      <c r="K5" s="79" t="s">
        <v>92</v>
      </c>
      <c r="L5" s="79" t="s">
        <v>5</v>
      </c>
      <c r="M5" s="79" t="s">
        <v>6</v>
      </c>
      <c r="N5" s="79"/>
      <c r="O5" s="79"/>
      <c r="P5" s="79" t="s">
        <v>7</v>
      </c>
      <c r="Q5" s="79"/>
    </row>
    <row r="6" spans="1:17" x14ac:dyDescent="0.25">
      <c r="A6" s="86"/>
      <c r="B6" s="79" t="s">
        <v>68</v>
      </c>
      <c r="C6" s="79" t="s">
        <v>91</v>
      </c>
      <c r="D6" s="79" t="s">
        <v>69</v>
      </c>
      <c r="E6" s="80" t="s">
        <v>70</v>
      </c>
      <c r="F6" s="79" t="s">
        <v>71</v>
      </c>
      <c r="G6" s="79"/>
      <c r="H6" s="79" t="s">
        <v>72</v>
      </c>
      <c r="I6" s="79"/>
      <c r="J6" s="79"/>
      <c r="K6" s="79"/>
      <c r="L6" s="79"/>
      <c r="M6" s="79" t="s">
        <v>8</v>
      </c>
      <c r="N6" s="83" t="s">
        <v>9</v>
      </c>
      <c r="O6" s="79" t="s">
        <v>59</v>
      </c>
      <c r="P6" s="79"/>
      <c r="Q6" s="79"/>
    </row>
    <row r="7" spans="1:17" s="25" customFormat="1" ht="40.5" customHeight="1" x14ac:dyDescent="0.25">
      <c r="A7" s="86"/>
      <c r="B7" s="79"/>
      <c r="C7" s="79"/>
      <c r="D7" s="79"/>
      <c r="E7" s="81"/>
      <c r="F7" s="79"/>
      <c r="G7" s="79"/>
      <c r="H7" s="84" t="s">
        <v>10</v>
      </c>
      <c r="I7" s="78" t="s">
        <v>11</v>
      </c>
      <c r="J7" s="79"/>
      <c r="K7" s="79"/>
      <c r="L7" s="79"/>
      <c r="M7" s="79"/>
      <c r="N7" s="83"/>
      <c r="O7" s="79"/>
      <c r="P7" s="79"/>
      <c r="Q7" s="79"/>
    </row>
    <row r="8" spans="1:17" s="25" customFormat="1" x14ac:dyDescent="0.25">
      <c r="A8" s="86"/>
      <c r="B8" s="79"/>
      <c r="C8" s="79"/>
      <c r="D8" s="79"/>
      <c r="E8" s="81"/>
      <c r="F8" s="78" t="s">
        <v>10</v>
      </c>
      <c r="G8" s="78" t="s">
        <v>12</v>
      </c>
      <c r="H8" s="84"/>
      <c r="I8" s="78"/>
      <c r="J8" s="79"/>
      <c r="K8" s="79"/>
      <c r="L8" s="79"/>
      <c r="M8" s="79"/>
      <c r="N8" s="83"/>
      <c r="O8" s="79"/>
      <c r="P8" s="78" t="s">
        <v>13</v>
      </c>
      <c r="Q8" s="78" t="s">
        <v>60</v>
      </c>
    </row>
    <row r="9" spans="1:17" s="25" customFormat="1" ht="108" customHeight="1" x14ac:dyDescent="0.25">
      <c r="A9" s="86"/>
      <c r="B9" s="79"/>
      <c r="C9" s="79"/>
      <c r="D9" s="79"/>
      <c r="E9" s="82"/>
      <c r="F9" s="78"/>
      <c r="G9" s="78"/>
      <c r="H9" s="84"/>
      <c r="I9" s="78"/>
      <c r="J9" s="79"/>
      <c r="K9" s="79"/>
      <c r="L9" s="79"/>
      <c r="M9" s="79"/>
      <c r="N9" s="83"/>
      <c r="O9" s="79"/>
      <c r="P9" s="78"/>
      <c r="Q9" s="78"/>
    </row>
    <row r="10" spans="1:17" s="25" customFormat="1" x14ac:dyDescent="0.25">
      <c r="A10" s="22">
        <v>1</v>
      </c>
      <c r="B10" s="22">
        <v>2</v>
      </c>
      <c r="C10" s="22">
        <v>3</v>
      </c>
      <c r="D10" s="22">
        <v>4</v>
      </c>
      <c r="E10" s="22">
        <v>5</v>
      </c>
      <c r="F10" s="22">
        <v>6</v>
      </c>
      <c r="G10" s="22">
        <v>7</v>
      </c>
      <c r="H10" s="23" t="s">
        <v>58</v>
      </c>
      <c r="I10" s="22">
        <v>9</v>
      </c>
      <c r="J10" s="22">
        <v>10</v>
      </c>
      <c r="K10" s="22">
        <v>11</v>
      </c>
      <c r="L10" s="22">
        <v>12</v>
      </c>
      <c r="M10" s="22">
        <v>13</v>
      </c>
      <c r="N10" s="24">
        <v>14</v>
      </c>
      <c r="O10" s="22">
        <v>15</v>
      </c>
      <c r="P10" s="22">
        <v>16</v>
      </c>
      <c r="Q10" s="22">
        <v>17</v>
      </c>
    </row>
    <row r="11" spans="1:17" s="25" customFormat="1" ht="87" customHeight="1" x14ac:dyDescent="0.25">
      <c r="A11" s="97">
        <v>1</v>
      </c>
      <c r="B11" s="48" t="s">
        <v>47</v>
      </c>
      <c r="C11" s="48" t="s">
        <v>17</v>
      </c>
      <c r="D11" s="43"/>
      <c r="E11" s="43"/>
      <c r="F11" s="9"/>
      <c r="G11" s="47"/>
      <c r="H11" s="32"/>
      <c r="I11" s="48"/>
      <c r="J11" s="43"/>
      <c r="K11" s="43"/>
      <c r="L11" s="48"/>
      <c r="M11" s="44">
        <v>114189</v>
      </c>
      <c r="N11" s="45">
        <v>108</v>
      </c>
      <c r="O11" s="17">
        <f t="shared" ref="O11" si="0">M11*N11</f>
        <v>12332412</v>
      </c>
      <c r="P11" s="17">
        <f>O11*35%</f>
        <v>4316344.2</v>
      </c>
      <c r="Q11" s="33">
        <f>P11/O11*100</f>
        <v>35</v>
      </c>
    </row>
    <row r="12" spans="1:17" s="25" customFormat="1" ht="45.75" customHeight="1" x14ac:dyDescent="0.25">
      <c r="A12" s="96"/>
      <c r="B12" s="48" t="s">
        <v>48</v>
      </c>
      <c r="C12" s="48" t="s">
        <v>18</v>
      </c>
      <c r="D12" s="43"/>
      <c r="E12" s="43"/>
      <c r="F12" s="9"/>
      <c r="G12" s="47"/>
      <c r="H12" s="48"/>
      <c r="I12" s="48"/>
      <c r="J12" s="48"/>
      <c r="K12" s="48"/>
      <c r="L12" s="48"/>
      <c r="M12" s="44"/>
      <c r="N12" s="45"/>
      <c r="O12" s="17"/>
      <c r="P12" s="17"/>
      <c r="Q12" s="33"/>
    </row>
    <row r="13" spans="1:17" s="25" customFormat="1" ht="58.5" customHeight="1" x14ac:dyDescent="0.25">
      <c r="A13" s="96"/>
      <c r="B13" s="48" t="s">
        <v>49</v>
      </c>
      <c r="C13" s="48" t="s">
        <v>15</v>
      </c>
      <c r="D13" s="43"/>
      <c r="E13" s="43"/>
      <c r="F13" s="9"/>
      <c r="G13" s="47"/>
      <c r="H13" s="48"/>
      <c r="I13" s="48"/>
      <c r="J13" s="48"/>
      <c r="K13" s="48"/>
      <c r="L13" s="48"/>
      <c r="M13" s="44"/>
      <c r="N13" s="45"/>
      <c r="O13" s="17"/>
      <c r="P13" s="17"/>
      <c r="Q13" s="33"/>
    </row>
    <row r="14" spans="1:17" s="25" customFormat="1" ht="58.5" customHeight="1" x14ac:dyDescent="0.25">
      <c r="A14" s="96"/>
      <c r="B14" s="48" t="s">
        <v>50</v>
      </c>
      <c r="C14" s="48" t="s">
        <v>16</v>
      </c>
      <c r="D14" s="43"/>
      <c r="E14" s="43"/>
      <c r="F14" s="9"/>
      <c r="G14" s="47"/>
      <c r="H14" s="48"/>
      <c r="I14" s="48"/>
      <c r="J14" s="48"/>
      <c r="K14" s="48"/>
      <c r="L14" s="48"/>
      <c r="M14" s="44"/>
      <c r="N14" s="45"/>
      <c r="O14" s="17"/>
      <c r="P14" s="17"/>
      <c r="Q14" s="33"/>
    </row>
    <row r="15" spans="1:17" s="25" customFormat="1" ht="59.25" customHeight="1" x14ac:dyDescent="0.25">
      <c r="A15" s="96"/>
      <c r="B15" s="48" t="s">
        <v>51</v>
      </c>
      <c r="C15" s="48" t="s">
        <v>16</v>
      </c>
      <c r="D15" s="43"/>
      <c r="E15" s="43"/>
      <c r="F15" s="9"/>
      <c r="G15" s="47"/>
      <c r="H15" s="48"/>
      <c r="I15" s="48"/>
      <c r="J15" s="48"/>
      <c r="K15" s="48"/>
      <c r="L15" s="48"/>
      <c r="M15" s="44"/>
      <c r="N15" s="45"/>
      <c r="O15" s="17"/>
      <c r="P15" s="17"/>
      <c r="Q15" s="33"/>
    </row>
    <row r="16" spans="1:17" s="25" customFormat="1" ht="57.75" customHeight="1" x14ac:dyDescent="0.25">
      <c r="A16" s="94"/>
      <c r="B16" s="48" t="s">
        <v>52</v>
      </c>
      <c r="C16" s="48" t="s">
        <v>16</v>
      </c>
      <c r="D16" s="43"/>
      <c r="E16" s="43"/>
      <c r="F16" s="9"/>
      <c r="G16" s="47"/>
      <c r="H16" s="48"/>
      <c r="I16" s="48"/>
      <c r="J16" s="48"/>
      <c r="K16" s="48"/>
      <c r="L16" s="48"/>
      <c r="M16" s="44"/>
      <c r="N16" s="45"/>
      <c r="O16" s="17"/>
      <c r="P16" s="17"/>
      <c r="Q16" s="33"/>
    </row>
    <row r="17" spans="1:17" s="25" customFormat="1" ht="88.5" customHeight="1" x14ac:dyDescent="0.25">
      <c r="A17" s="114">
        <v>2</v>
      </c>
      <c r="B17" s="14" t="s">
        <v>63</v>
      </c>
      <c r="C17" s="14" t="s">
        <v>17</v>
      </c>
      <c r="D17" s="20"/>
      <c r="E17" s="20"/>
      <c r="F17" s="56"/>
      <c r="G17" s="57"/>
      <c r="H17" s="14"/>
      <c r="I17" s="14"/>
      <c r="J17" s="20"/>
      <c r="K17" s="14"/>
      <c r="L17" s="14"/>
      <c r="M17" s="58">
        <v>114189</v>
      </c>
      <c r="N17" s="59">
        <v>90</v>
      </c>
      <c r="O17" s="16">
        <f t="shared" ref="O17" si="1">M17*N17</f>
        <v>10277010</v>
      </c>
      <c r="P17" s="16">
        <f>O17*35%</f>
        <v>3596953.5</v>
      </c>
      <c r="Q17" s="19">
        <v>35</v>
      </c>
    </row>
    <row r="18" spans="1:17" s="25" customFormat="1" ht="52.5" customHeight="1" x14ac:dyDescent="0.25">
      <c r="A18" s="115"/>
      <c r="B18" s="14" t="s">
        <v>64</v>
      </c>
      <c r="C18" s="14" t="s">
        <v>18</v>
      </c>
      <c r="D18" s="20"/>
      <c r="E18" s="20"/>
      <c r="F18" s="56"/>
      <c r="G18" s="57"/>
      <c r="H18" s="14"/>
      <c r="I18" s="14"/>
      <c r="J18" s="14"/>
      <c r="K18" s="14"/>
      <c r="L18" s="14"/>
      <c r="M18" s="58"/>
      <c r="N18" s="59"/>
      <c r="O18" s="16"/>
      <c r="P18" s="16"/>
      <c r="Q18" s="19"/>
    </row>
    <row r="19" spans="1:17" s="25" customFormat="1" ht="63.75" customHeight="1" x14ac:dyDescent="0.25">
      <c r="A19" s="115"/>
      <c r="B19" s="14" t="s">
        <v>65</v>
      </c>
      <c r="C19" s="14" t="s">
        <v>16</v>
      </c>
      <c r="D19" s="20"/>
      <c r="E19" s="20"/>
      <c r="F19" s="56"/>
      <c r="G19" s="57"/>
      <c r="H19" s="14"/>
      <c r="I19" s="14"/>
      <c r="J19" s="14"/>
      <c r="K19" s="14"/>
      <c r="L19" s="14"/>
      <c r="M19" s="58"/>
      <c r="N19" s="59"/>
      <c r="O19" s="16"/>
      <c r="P19" s="16"/>
      <c r="Q19" s="19"/>
    </row>
    <row r="20" spans="1:17" s="25" customFormat="1" ht="67.5" customHeight="1" x14ac:dyDescent="0.25">
      <c r="A20" s="115"/>
      <c r="B20" s="14" t="s">
        <v>66</v>
      </c>
      <c r="C20" s="14" t="s">
        <v>15</v>
      </c>
      <c r="D20" s="20"/>
      <c r="E20" s="20"/>
      <c r="F20" s="56"/>
      <c r="G20" s="57"/>
      <c r="H20" s="14"/>
      <c r="I20" s="14"/>
      <c r="J20" s="14"/>
      <c r="K20" s="14"/>
      <c r="L20" s="14"/>
      <c r="M20" s="58"/>
      <c r="N20" s="59"/>
      <c r="O20" s="16"/>
      <c r="P20" s="16"/>
      <c r="Q20" s="19"/>
    </row>
    <row r="21" spans="1:17" s="25" customFormat="1" ht="51" customHeight="1" x14ac:dyDescent="0.25">
      <c r="A21" s="116"/>
      <c r="B21" s="14" t="s">
        <v>67</v>
      </c>
      <c r="C21" s="14" t="s">
        <v>15</v>
      </c>
      <c r="D21" s="20"/>
      <c r="E21" s="20"/>
      <c r="F21" s="56"/>
      <c r="G21" s="57"/>
      <c r="H21" s="14"/>
      <c r="I21" s="14"/>
      <c r="J21" s="14"/>
      <c r="K21" s="14"/>
      <c r="L21" s="14"/>
      <c r="M21" s="58"/>
      <c r="N21" s="59"/>
      <c r="O21" s="16"/>
      <c r="P21" s="16"/>
      <c r="Q21" s="19"/>
    </row>
    <row r="22" spans="1:17" s="25" customFormat="1" ht="54.75" customHeight="1" x14ac:dyDescent="0.25">
      <c r="A22" s="95">
        <v>3</v>
      </c>
      <c r="B22" s="61" t="s">
        <v>83</v>
      </c>
      <c r="C22" s="61" t="s">
        <v>14</v>
      </c>
      <c r="D22" s="43"/>
      <c r="E22" s="43"/>
      <c r="F22" s="9"/>
      <c r="G22" s="47"/>
      <c r="H22" s="61"/>
      <c r="I22" s="61"/>
      <c r="J22" s="43"/>
      <c r="K22" s="61"/>
      <c r="L22" s="61"/>
      <c r="M22" s="44">
        <v>34500</v>
      </c>
      <c r="N22" s="45">
        <v>72</v>
      </c>
      <c r="O22" s="17">
        <f t="shared" ref="O22" si="2">M22*N22</f>
        <v>2484000</v>
      </c>
      <c r="P22" s="17">
        <f>O22*35%</f>
        <v>869400</v>
      </c>
      <c r="Q22" s="33">
        <v>35</v>
      </c>
    </row>
    <row r="23" spans="1:17" s="25" customFormat="1" ht="51" customHeight="1" x14ac:dyDescent="0.25">
      <c r="A23" s="96"/>
      <c r="B23" s="61" t="s">
        <v>84</v>
      </c>
      <c r="C23" s="61" t="s">
        <v>15</v>
      </c>
      <c r="D23" s="43"/>
      <c r="E23" s="43"/>
      <c r="F23" s="9"/>
      <c r="G23" s="47"/>
      <c r="H23" s="61"/>
      <c r="I23" s="61"/>
      <c r="J23" s="61"/>
      <c r="K23" s="61"/>
      <c r="L23" s="61"/>
      <c r="M23" s="44"/>
      <c r="N23" s="45"/>
      <c r="O23" s="17"/>
      <c r="P23" s="17"/>
      <c r="Q23" s="33"/>
    </row>
    <row r="24" spans="1:17" s="25" customFormat="1" ht="65.25" customHeight="1" x14ac:dyDescent="0.25">
      <c r="A24" s="96"/>
      <c r="B24" s="61" t="s">
        <v>85</v>
      </c>
      <c r="C24" s="61" t="s">
        <v>16</v>
      </c>
      <c r="D24" s="43"/>
      <c r="E24" s="43"/>
      <c r="F24" s="9"/>
      <c r="G24" s="47"/>
      <c r="H24" s="61"/>
      <c r="I24" s="61"/>
      <c r="J24" s="61"/>
      <c r="K24" s="61"/>
      <c r="L24" s="61"/>
      <c r="M24" s="44"/>
      <c r="N24" s="45"/>
      <c r="O24" s="17"/>
      <c r="P24" s="17"/>
      <c r="Q24" s="33"/>
    </row>
    <row r="25" spans="1:17" s="25" customFormat="1" ht="65.25" customHeight="1" x14ac:dyDescent="0.25">
      <c r="A25" s="94"/>
      <c r="B25" s="61" t="s">
        <v>86</v>
      </c>
      <c r="C25" s="61" t="s">
        <v>16</v>
      </c>
      <c r="D25" s="43"/>
      <c r="E25" s="43"/>
      <c r="F25" s="9"/>
      <c r="G25" s="47"/>
      <c r="H25" s="61"/>
      <c r="I25" s="61"/>
      <c r="J25" s="61"/>
      <c r="K25" s="61"/>
      <c r="L25" s="61"/>
      <c r="M25" s="44"/>
      <c r="N25" s="45"/>
      <c r="O25" s="17"/>
      <c r="P25" s="17"/>
      <c r="Q25" s="33"/>
    </row>
    <row r="26" spans="1:17" s="25" customFormat="1" ht="90" customHeight="1" x14ac:dyDescent="0.25">
      <c r="A26" s="98">
        <v>4</v>
      </c>
      <c r="B26" s="34" t="s">
        <v>19</v>
      </c>
      <c r="C26" s="34" t="s">
        <v>17</v>
      </c>
      <c r="D26" s="7"/>
      <c r="E26" s="7"/>
      <c r="F26" s="34"/>
      <c r="G26" s="37"/>
      <c r="H26" s="13"/>
      <c r="I26" s="37"/>
      <c r="J26" s="7"/>
      <c r="K26" s="20"/>
      <c r="L26" s="21"/>
      <c r="M26" s="15">
        <v>38709</v>
      </c>
      <c r="N26" s="8">
        <v>72</v>
      </c>
      <c r="O26" s="16">
        <f t="shared" ref="O26:O39" si="3">M26*N26</f>
        <v>2787048</v>
      </c>
      <c r="P26" s="16">
        <f>O26*35%</f>
        <v>975466.79999999993</v>
      </c>
      <c r="Q26" s="19">
        <f>P26/O26*100</f>
        <v>35</v>
      </c>
    </row>
    <row r="27" spans="1:17" s="25" customFormat="1" ht="72.75" customHeight="1" x14ac:dyDescent="0.25">
      <c r="A27" s="99"/>
      <c r="B27" s="34" t="s">
        <v>20</v>
      </c>
      <c r="C27" s="34" t="s">
        <v>18</v>
      </c>
      <c r="D27" s="7"/>
      <c r="E27" s="7"/>
      <c r="F27" s="34"/>
      <c r="G27" s="37"/>
      <c r="H27" s="34"/>
      <c r="I27" s="34"/>
      <c r="J27" s="34"/>
      <c r="K27" s="14"/>
      <c r="L27" s="14"/>
      <c r="M27" s="15"/>
      <c r="N27" s="8"/>
      <c r="O27" s="16"/>
      <c r="P27" s="16"/>
      <c r="Q27" s="19"/>
    </row>
    <row r="28" spans="1:17" s="25" customFormat="1" ht="73.5" customHeight="1" x14ac:dyDescent="0.25">
      <c r="A28" s="99"/>
      <c r="B28" s="34" t="s">
        <v>37</v>
      </c>
      <c r="C28" s="34" t="s">
        <v>15</v>
      </c>
      <c r="D28" s="7"/>
      <c r="E28" s="7"/>
      <c r="F28" s="37"/>
      <c r="G28" s="12"/>
      <c r="H28" s="34"/>
      <c r="I28" s="34"/>
      <c r="J28" s="34"/>
      <c r="K28" s="14"/>
      <c r="L28" s="14"/>
      <c r="M28" s="15"/>
      <c r="N28" s="8"/>
      <c r="O28" s="16"/>
      <c r="P28" s="16"/>
      <c r="Q28" s="19"/>
    </row>
    <row r="29" spans="1:17" s="25" customFormat="1" ht="74.25" customHeight="1" x14ac:dyDescent="0.25">
      <c r="A29" s="82"/>
      <c r="B29" s="52" t="s">
        <v>62</v>
      </c>
      <c r="C29" s="52" t="s">
        <v>15</v>
      </c>
      <c r="D29" s="7"/>
      <c r="E29" s="7"/>
      <c r="F29" s="53"/>
      <c r="G29" s="12"/>
      <c r="H29" s="52"/>
      <c r="I29" s="52"/>
      <c r="J29" s="52"/>
      <c r="K29" s="14"/>
      <c r="L29" s="14"/>
      <c r="M29" s="15"/>
      <c r="N29" s="8"/>
      <c r="O29" s="16"/>
      <c r="P29" s="16"/>
      <c r="Q29" s="19"/>
    </row>
    <row r="30" spans="1:17" s="25" customFormat="1" ht="81.75" customHeight="1" x14ac:dyDescent="0.25">
      <c r="A30" s="98">
        <v>5</v>
      </c>
      <c r="B30" s="30" t="s">
        <v>53</v>
      </c>
      <c r="C30" s="30" t="s">
        <v>17</v>
      </c>
      <c r="D30" s="31"/>
      <c r="E30" s="31"/>
      <c r="F30" s="30"/>
      <c r="G30" s="30"/>
      <c r="H30" s="32"/>
      <c r="I30" s="30"/>
      <c r="J30" s="31"/>
      <c r="K30" s="31"/>
      <c r="L30" s="46"/>
      <c r="M30" s="18">
        <v>68000</v>
      </c>
      <c r="N30" s="50">
        <v>72</v>
      </c>
      <c r="O30" s="17">
        <f t="shared" ref="O30" si="4">M30*N30</f>
        <v>4896000</v>
      </c>
      <c r="P30" s="17">
        <f>O30*35%</f>
        <v>1713600</v>
      </c>
      <c r="Q30" s="33">
        <f>P30/O30*100</f>
        <v>35</v>
      </c>
    </row>
    <row r="31" spans="1:17" s="25" customFormat="1" ht="49.5" customHeight="1" x14ac:dyDescent="0.25">
      <c r="A31" s="96"/>
      <c r="B31" s="30" t="s">
        <v>54</v>
      </c>
      <c r="C31" s="30" t="s">
        <v>18</v>
      </c>
      <c r="D31" s="31"/>
      <c r="E31" s="31"/>
      <c r="F31" s="30"/>
      <c r="G31" s="30"/>
      <c r="H31" s="32"/>
      <c r="I31" s="30"/>
      <c r="J31" s="31"/>
      <c r="K31" s="31"/>
      <c r="L31" s="30"/>
      <c r="M31" s="17"/>
      <c r="N31" s="49"/>
      <c r="O31" s="17"/>
      <c r="P31" s="17"/>
      <c r="Q31" s="33"/>
    </row>
    <row r="32" spans="1:17" s="25" customFormat="1" ht="69" customHeight="1" x14ac:dyDescent="0.25">
      <c r="A32" s="96"/>
      <c r="B32" s="30" t="s">
        <v>55</v>
      </c>
      <c r="C32" s="30" t="s">
        <v>15</v>
      </c>
      <c r="D32" s="31"/>
      <c r="E32" s="31"/>
      <c r="F32" s="46"/>
      <c r="G32" s="30"/>
      <c r="H32" s="32"/>
      <c r="I32" s="30"/>
      <c r="J32" s="31"/>
      <c r="K32" s="31"/>
      <c r="L32" s="30"/>
      <c r="M32" s="17"/>
      <c r="N32" s="49"/>
      <c r="O32" s="17"/>
      <c r="P32" s="17"/>
      <c r="Q32" s="33"/>
    </row>
    <row r="33" spans="1:17" s="25" customFormat="1" ht="63.75" customHeight="1" x14ac:dyDescent="0.25">
      <c r="A33" s="94"/>
      <c r="B33" s="30" t="s">
        <v>56</v>
      </c>
      <c r="C33" s="30" t="s">
        <v>16</v>
      </c>
      <c r="D33" s="31"/>
      <c r="E33" s="31"/>
      <c r="F33" s="30"/>
      <c r="G33" s="47"/>
      <c r="H33" s="32"/>
      <c r="I33" s="30"/>
      <c r="J33" s="31"/>
      <c r="K33" s="31"/>
      <c r="L33" s="30"/>
      <c r="M33" s="17"/>
      <c r="N33" s="49"/>
      <c r="O33" s="17"/>
      <c r="P33" s="17"/>
      <c r="Q33" s="33"/>
    </row>
    <row r="34" spans="1:17" s="25" customFormat="1" ht="60" customHeight="1" x14ac:dyDescent="0.25">
      <c r="A34" s="112">
        <v>6</v>
      </c>
      <c r="B34" s="34" t="s">
        <v>38</v>
      </c>
      <c r="C34" s="34" t="s">
        <v>14</v>
      </c>
      <c r="D34" s="7"/>
      <c r="E34" s="43"/>
      <c r="F34" s="34"/>
      <c r="G34" s="34"/>
      <c r="H34" s="34"/>
      <c r="I34" s="34"/>
      <c r="J34" s="7"/>
      <c r="K34" s="14"/>
      <c r="L34" s="21"/>
      <c r="M34" s="15">
        <v>70000</v>
      </c>
      <c r="N34" s="8">
        <v>42</v>
      </c>
      <c r="O34" s="16">
        <f t="shared" si="3"/>
        <v>2940000</v>
      </c>
      <c r="P34" s="16">
        <f>O34*35%</f>
        <v>1028999.9999999999</v>
      </c>
      <c r="Q34" s="19">
        <f>P34/O34*100</f>
        <v>35</v>
      </c>
    </row>
    <row r="35" spans="1:17" s="25" customFormat="1" ht="62.25" customHeight="1" x14ac:dyDescent="0.25">
      <c r="A35" s="112"/>
      <c r="B35" s="34" t="s">
        <v>39</v>
      </c>
      <c r="C35" s="34" t="s">
        <v>16</v>
      </c>
      <c r="D35" s="7"/>
      <c r="E35" s="43"/>
      <c r="F35" s="36"/>
      <c r="G35" s="12"/>
      <c r="H35" s="34"/>
      <c r="I35" s="34"/>
      <c r="J35" s="34"/>
      <c r="K35" s="14"/>
      <c r="L35" s="14"/>
      <c r="M35" s="15"/>
      <c r="N35" s="8"/>
      <c r="O35" s="16"/>
      <c r="P35" s="16"/>
      <c r="Q35" s="19"/>
    </row>
    <row r="36" spans="1:17" s="25" customFormat="1" ht="66.75" customHeight="1" x14ac:dyDescent="0.25">
      <c r="A36" s="98">
        <v>7</v>
      </c>
      <c r="B36" s="34" t="s">
        <v>40</v>
      </c>
      <c r="C36" s="34" t="s">
        <v>14</v>
      </c>
      <c r="D36" s="7"/>
      <c r="E36" s="43"/>
      <c r="F36" s="34"/>
      <c r="G36" s="36"/>
      <c r="H36" s="34"/>
      <c r="I36" s="34"/>
      <c r="J36" s="7"/>
      <c r="K36" s="14"/>
      <c r="L36" s="21"/>
      <c r="M36" s="15">
        <v>114189</v>
      </c>
      <c r="N36" s="8">
        <v>54</v>
      </c>
      <c r="O36" s="16">
        <f t="shared" si="3"/>
        <v>6166206</v>
      </c>
      <c r="P36" s="16">
        <f>O36*35%</f>
        <v>2158172.1</v>
      </c>
      <c r="Q36" s="19">
        <f>P36/O36*100</f>
        <v>35</v>
      </c>
    </row>
    <row r="37" spans="1:17" s="25" customFormat="1" ht="63" customHeight="1" x14ac:dyDescent="0.25">
      <c r="A37" s="99"/>
      <c r="B37" s="34" t="s">
        <v>21</v>
      </c>
      <c r="C37" s="34" t="s">
        <v>16</v>
      </c>
      <c r="D37" s="7"/>
      <c r="E37" s="43"/>
      <c r="F37" s="36"/>
      <c r="G37" s="12"/>
      <c r="H37" s="34"/>
      <c r="I37" s="34"/>
      <c r="J37" s="34"/>
      <c r="K37" s="14"/>
      <c r="L37" s="14"/>
      <c r="M37" s="15"/>
      <c r="N37" s="8"/>
      <c r="O37" s="16"/>
      <c r="P37" s="16"/>
      <c r="Q37" s="19"/>
    </row>
    <row r="38" spans="1:17" s="25" customFormat="1" ht="68.25" customHeight="1" x14ac:dyDescent="0.25">
      <c r="A38" s="94"/>
      <c r="B38" s="51" t="s">
        <v>61</v>
      </c>
      <c r="C38" s="51" t="s">
        <v>16</v>
      </c>
      <c r="D38" s="7"/>
      <c r="E38" s="43"/>
      <c r="F38" s="42"/>
      <c r="G38" s="12"/>
      <c r="H38" s="51"/>
      <c r="I38" s="51"/>
      <c r="J38" s="51"/>
      <c r="K38" s="14"/>
      <c r="L38" s="14"/>
      <c r="M38" s="15"/>
      <c r="N38" s="8"/>
      <c r="O38" s="16"/>
      <c r="P38" s="16"/>
      <c r="Q38" s="19"/>
    </row>
    <row r="39" spans="1:17" s="25" customFormat="1" ht="98.25" customHeight="1" x14ac:dyDescent="0.25">
      <c r="A39" s="113">
        <v>8</v>
      </c>
      <c r="B39" s="14" t="s">
        <v>41</v>
      </c>
      <c r="C39" s="34" t="s">
        <v>17</v>
      </c>
      <c r="D39" s="7"/>
      <c r="E39" s="43"/>
      <c r="F39" s="34"/>
      <c r="G39" s="36"/>
      <c r="H39" s="11"/>
      <c r="I39" s="12"/>
      <c r="J39" s="7"/>
      <c r="K39" s="14"/>
      <c r="L39" s="21"/>
      <c r="M39" s="15">
        <v>114189</v>
      </c>
      <c r="N39" s="8">
        <v>54</v>
      </c>
      <c r="O39" s="16">
        <f t="shared" si="3"/>
        <v>6166206</v>
      </c>
      <c r="P39" s="16">
        <f>O39*35%</f>
        <v>2158172.1</v>
      </c>
      <c r="Q39" s="19">
        <f>P39/O39*100</f>
        <v>35</v>
      </c>
    </row>
    <row r="40" spans="1:17" s="25" customFormat="1" ht="55.5" customHeight="1" x14ac:dyDescent="0.25">
      <c r="A40" s="113"/>
      <c r="B40" s="34" t="s">
        <v>22</v>
      </c>
      <c r="C40" s="34" t="s">
        <v>18</v>
      </c>
      <c r="D40" s="7"/>
      <c r="E40" s="43"/>
      <c r="F40" s="10"/>
      <c r="G40" s="36"/>
      <c r="H40" s="34"/>
      <c r="I40" s="34"/>
      <c r="J40" s="34"/>
      <c r="K40" s="14"/>
      <c r="L40" s="14"/>
      <c r="M40" s="15"/>
      <c r="N40" s="8"/>
      <c r="O40" s="16"/>
      <c r="P40" s="16"/>
      <c r="Q40" s="19"/>
    </row>
    <row r="41" spans="1:17" s="25" customFormat="1" ht="63" customHeight="1" x14ac:dyDescent="0.25">
      <c r="A41" s="113"/>
      <c r="B41" s="34" t="s">
        <v>42</v>
      </c>
      <c r="C41" s="34" t="s">
        <v>15</v>
      </c>
      <c r="D41" s="7"/>
      <c r="E41" s="7"/>
      <c r="F41" s="36"/>
      <c r="G41" s="12"/>
      <c r="H41" s="34"/>
      <c r="I41" s="34"/>
      <c r="J41" s="34"/>
      <c r="K41" s="14"/>
      <c r="L41" s="14"/>
      <c r="M41" s="15"/>
      <c r="N41" s="8"/>
      <c r="O41" s="16"/>
      <c r="P41" s="16"/>
      <c r="Q41" s="19"/>
    </row>
    <row r="42" spans="1:17" s="25" customFormat="1" ht="100.5" customHeight="1" x14ac:dyDescent="0.25">
      <c r="A42" s="89">
        <v>9</v>
      </c>
      <c r="B42" s="34" t="s">
        <v>32</v>
      </c>
      <c r="C42" s="34" t="s">
        <v>17</v>
      </c>
      <c r="D42" s="7"/>
      <c r="E42" s="7"/>
      <c r="F42" s="26"/>
      <c r="G42" s="12"/>
      <c r="H42" s="34"/>
      <c r="I42" s="34"/>
      <c r="J42" s="7"/>
      <c r="K42" s="14"/>
      <c r="L42" s="14"/>
      <c r="M42" s="15">
        <v>114189</v>
      </c>
      <c r="N42" s="8">
        <v>72</v>
      </c>
      <c r="O42" s="16">
        <f t="shared" ref="O42:O63" si="5">M42*N42</f>
        <v>8221608</v>
      </c>
      <c r="P42" s="16">
        <f>O42*35%</f>
        <v>2877562.8</v>
      </c>
      <c r="Q42" s="19">
        <f>P42/O42*100</f>
        <v>35</v>
      </c>
    </row>
    <row r="43" spans="1:17" s="25" customFormat="1" ht="60.75" customHeight="1" x14ac:dyDescent="0.25">
      <c r="A43" s="90"/>
      <c r="B43" s="34" t="s">
        <v>33</v>
      </c>
      <c r="C43" s="34" t="s">
        <v>18</v>
      </c>
      <c r="D43" s="7"/>
      <c r="E43" s="7"/>
      <c r="F43" s="26"/>
      <c r="G43" s="12"/>
      <c r="H43" s="34"/>
      <c r="I43" s="34"/>
      <c r="J43" s="7"/>
      <c r="K43" s="14"/>
      <c r="L43" s="14"/>
      <c r="M43" s="15"/>
      <c r="N43" s="8"/>
      <c r="O43" s="16"/>
      <c r="P43" s="16"/>
      <c r="Q43" s="19"/>
    </row>
    <row r="44" spans="1:17" s="25" customFormat="1" ht="67.5" customHeight="1" x14ac:dyDescent="0.25">
      <c r="A44" s="90"/>
      <c r="B44" s="34" t="s">
        <v>34</v>
      </c>
      <c r="C44" s="34" t="s">
        <v>15</v>
      </c>
      <c r="D44" s="7"/>
      <c r="E44" s="7"/>
      <c r="F44" s="26"/>
      <c r="G44" s="12"/>
      <c r="H44" s="34"/>
      <c r="I44" s="34"/>
      <c r="J44" s="7"/>
      <c r="K44" s="14"/>
      <c r="L44" s="14"/>
      <c r="M44" s="15"/>
      <c r="N44" s="8"/>
      <c r="O44" s="16"/>
      <c r="P44" s="16"/>
      <c r="Q44" s="19"/>
    </row>
    <row r="45" spans="1:17" s="25" customFormat="1" ht="63" customHeight="1" x14ac:dyDescent="0.25">
      <c r="A45" s="91"/>
      <c r="B45" s="34" t="s">
        <v>43</v>
      </c>
      <c r="C45" s="34" t="s">
        <v>15</v>
      </c>
      <c r="D45" s="7"/>
      <c r="E45" s="7"/>
      <c r="F45" s="26"/>
      <c r="G45" s="12"/>
      <c r="H45" s="34"/>
      <c r="I45" s="34"/>
      <c r="J45" s="7"/>
      <c r="K45" s="14"/>
      <c r="L45" s="14"/>
      <c r="M45" s="15"/>
      <c r="N45" s="8"/>
      <c r="O45" s="16"/>
      <c r="P45" s="16"/>
      <c r="Q45" s="19"/>
    </row>
    <row r="46" spans="1:17" s="25" customFormat="1" ht="60" customHeight="1" x14ac:dyDescent="0.25">
      <c r="A46" s="98">
        <v>10</v>
      </c>
      <c r="B46" s="76" t="s">
        <v>30</v>
      </c>
      <c r="C46" s="76" t="s">
        <v>14</v>
      </c>
      <c r="D46" s="43"/>
      <c r="E46" s="43"/>
      <c r="F46" s="60"/>
      <c r="G46" s="30"/>
      <c r="H46" s="76"/>
      <c r="I46" s="76"/>
      <c r="J46" s="43"/>
      <c r="K46" s="76"/>
      <c r="L46" s="76"/>
      <c r="M46" s="44">
        <v>114189</v>
      </c>
      <c r="N46" s="45">
        <v>54</v>
      </c>
      <c r="O46" s="17">
        <f t="shared" si="5"/>
        <v>6166206</v>
      </c>
      <c r="P46" s="17">
        <f>O46*35%</f>
        <v>2158172.1</v>
      </c>
      <c r="Q46" s="33">
        <f>P46/O46*100</f>
        <v>35</v>
      </c>
    </row>
    <row r="47" spans="1:17" s="25" customFormat="1" ht="68.25" customHeight="1" x14ac:dyDescent="0.25">
      <c r="A47" s="99"/>
      <c r="B47" s="76" t="s">
        <v>31</v>
      </c>
      <c r="C47" s="76" t="s">
        <v>15</v>
      </c>
      <c r="D47" s="43"/>
      <c r="E47" s="43"/>
      <c r="F47" s="60"/>
      <c r="G47" s="30"/>
      <c r="H47" s="76"/>
      <c r="I47" s="76"/>
      <c r="J47" s="43"/>
      <c r="K47" s="76"/>
      <c r="L47" s="76"/>
      <c r="M47" s="44"/>
      <c r="N47" s="45"/>
      <c r="O47" s="17"/>
      <c r="P47" s="17"/>
      <c r="Q47" s="33"/>
    </row>
    <row r="48" spans="1:17" s="25" customFormat="1" ht="68.25" customHeight="1" x14ac:dyDescent="0.25">
      <c r="A48" s="94"/>
      <c r="B48" s="77" t="s">
        <v>89</v>
      </c>
      <c r="C48" s="77" t="s">
        <v>15</v>
      </c>
      <c r="D48" s="43"/>
      <c r="E48" s="43"/>
      <c r="F48" s="60"/>
      <c r="G48" s="30"/>
      <c r="H48" s="77"/>
      <c r="I48" s="77"/>
      <c r="J48" s="43"/>
      <c r="K48" s="77"/>
      <c r="L48" s="77"/>
      <c r="M48" s="44"/>
      <c r="N48" s="45"/>
      <c r="O48" s="17"/>
      <c r="P48" s="17"/>
      <c r="Q48" s="33"/>
    </row>
    <row r="49" spans="1:17" s="25" customFormat="1" ht="63" customHeight="1" x14ac:dyDescent="0.25">
      <c r="A49" s="89">
        <v>11</v>
      </c>
      <c r="B49" s="52" t="s">
        <v>28</v>
      </c>
      <c r="C49" s="52" t="s">
        <v>14</v>
      </c>
      <c r="D49" s="7"/>
      <c r="E49" s="7"/>
      <c r="F49" s="26"/>
      <c r="G49" s="12"/>
      <c r="H49" s="34"/>
      <c r="I49" s="34"/>
      <c r="J49" s="20"/>
      <c r="K49" s="14"/>
      <c r="L49" s="14"/>
      <c r="M49" s="15">
        <v>70000</v>
      </c>
      <c r="N49" s="8">
        <v>54</v>
      </c>
      <c r="O49" s="16">
        <f t="shared" si="5"/>
        <v>3780000</v>
      </c>
      <c r="P49" s="16">
        <f>O49*35%</f>
        <v>1323000</v>
      </c>
      <c r="Q49" s="19">
        <f>P49/O49*100</f>
        <v>35</v>
      </c>
    </row>
    <row r="50" spans="1:17" s="25" customFormat="1" ht="56.25" customHeight="1" x14ac:dyDescent="0.25">
      <c r="A50" s="90"/>
      <c r="B50" s="34" t="s">
        <v>29</v>
      </c>
      <c r="C50" s="34" t="s">
        <v>15</v>
      </c>
      <c r="D50" s="7"/>
      <c r="E50" s="7"/>
      <c r="F50" s="26"/>
      <c r="G50" s="12"/>
      <c r="H50" s="34"/>
      <c r="I50" s="34"/>
      <c r="J50" s="7"/>
      <c r="K50" s="14"/>
      <c r="L50" s="14"/>
      <c r="M50" s="15"/>
      <c r="N50" s="8"/>
      <c r="O50" s="16"/>
      <c r="P50" s="16"/>
      <c r="Q50" s="19"/>
    </row>
    <row r="51" spans="1:17" s="25" customFormat="1" ht="74.25" customHeight="1" x14ac:dyDescent="0.25">
      <c r="A51" s="82"/>
      <c r="B51" s="52" t="s">
        <v>73</v>
      </c>
      <c r="C51" s="52" t="s">
        <v>15</v>
      </c>
      <c r="D51" s="7"/>
      <c r="E51" s="20"/>
      <c r="F51" s="26"/>
      <c r="G51" s="12"/>
      <c r="H51" s="52"/>
      <c r="I51" s="52"/>
      <c r="J51" s="7"/>
      <c r="K51" s="14"/>
      <c r="L51" s="14"/>
      <c r="M51" s="15"/>
      <c r="N51" s="8"/>
      <c r="O51" s="16"/>
      <c r="P51" s="16"/>
      <c r="Q51" s="19"/>
    </row>
    <row r="52" spans="1:17" s="25" customFormat="1" ht="113.25" customHeight="1" x14ac:dyDescent="0.25">
      <c r="A52" s="92">
        <v>12</v>
      </c>
      <c r="B52" s="30" t="s">
        <v>44</v>
      </c>
      <c r="C52" s="30" t="s">
        <v>17</v>
      </c>
      <c r="D52" s="31"/>
      <c r="E52" s="31"/>
      <c r="F52" s="60"/>
      <c r="G52" s="30"/>
      <c r="H52" s="30"/>
      <c r="I52" s="30"/>
      <c r="J52" s="31"/>
      <c r="K52" s="30"/>
      <c r="L52" s="30"/>
      <c r="M52" s="17">
        <v>68000</v>
      </c>
      <c r="N52" s="49">
        <v>72</v>
      </c>
      <c r="O52" s="17">
        <f t="shared" si="5"/>
        <v>4896000</v>
      </c>
      <c r="P52" s="17">
        <f>O52*35%</f>
        <v>1713600</v>
      </c>
      <c r="Q52" s="33">
        <v>35</v>
      </c>
    </row>
    <row r="53" spans="1:17" s="25" customFormat="1" ht="57" customHeight="1" x14ac:dyDescent="0.25">
      <c r="A53" s="93"/>
      <c r="B53" s="30" t="s">
        <v>45</v>
      </c>
      <c r="C53" s="30" t="s">
        <v>18</v>
      </c>
      <c r="D53" s="31"/>
      <c r="E53" s="31"/>
      <c r="F53" s="60"/>
      <c r="G53" s="30"/>
      <c r="H53" s="30"/>
      <c r="I53" s="30"/>
      <c r="J53" s="31"/>
      <c r="K53" s="30"/>
      <c r="L53" s="30"/>
      <c r="M53" s="17"/>
      <c r="N53" s="49"/>
      <c r="O53" s="17"/>
      <c r="P53" s="17"/>
      <c r="Q53" s="33"/>
    </row>
    <row r="54" spans="1:17" s="25" customFormat="1" ht="78" customHeight="1" x14ac:dyDescent="0.25">
      <c r="A54" s="93"/>
      <c r="B54" s="30" t="s">
        <v>46</v>
      </c>
      <c r="C54" s="30" t="s">
        <v>16</v>
      </c>
      <c r="D54" s="31"/>
      <c r="E54" s="31"/>
      <c r="F54" s="60"/>
      <c r="G54" s="30"/>
      <c r="H54" s="30"/>
      <c r="I54" s="30"/>
      <c r="J54" s="31"/>
      <c r="K54" s="30"/>
      <c r="L54" s="30"/>
      <c r="M54" s="17"/>
      <c r="N54" s="49"/>
      <c r="O54" s="17"/>
      <c r="P54" s="17"/>
      <c r="Q54" s="33"/>
    </row>
    <row r="55" spans="1:17" s="25" customFormat="1" ht="81.75" customHeight="1" x14ac:dyDescent="0.25">
      <c r="A55" s="94"/>
      <c r="B55" s="30" t="s">
        <v>87</v>
      </c>
      <c r="C55" s="30" t="s">
        <v>15</v>
      </c>
      <c r="D55" s="31"/>
      <c r="E55" s="31"/>
      <c r="F55" s="60"/>
      <c r="G55" s="30"/>
      <c r="H55" s="30"/>
      <c r="I55" s="30"/>
      <c r="J55" s="31"/>
      <c r="K55" s="30"/>
      <c r="L55" s="30"/>
      <c r="M55" s="17"/>
      <c r="N55" s="49"/>
      <c r="O55" s="17"/>
      <c r="P55" s="17"/>
      <c r="Q55" s="33"/>
    </row>
    <row r="56" spans="1:17" s="25" customFormat="1" ht="103.5" customHeight="1" x14ac:dyDescent="0.25">
      <c r="A56" s="95">
        <v>13</v>
      </c>
      <c r="B56" s="61" t="s">
        <v>76</v>
      </c>
      <c r="C56" s="61" t="s">
        <v>17</v>
      </c>
      <c r="D56" s="43"/>
      <c r="E56" s="43"/>
      <c r="F56" s="60"/>
      <c r="G56" s="30"/>
      <c r="H56" s="61"/>
      <c r="I56" s="61"/>
      <c r="J56" s="43"/>
      <c r="K56" s="61"/>
      <c r="L56" s="61"/>
      <c r="M56" s="44">
        <v>114189</v>
      </c>
      <c r="N56" s="45">
        <v>72</v>
      </c>
      <c r="O56" s="17">
        <f t="shared" ref="O56" si="6">M56*N56</f>
        <v>8221608</v>
      </c>
      <c r="P56" s="17">
        <f>O56*35%</f>
        <v>2877562.8</v>
      </c>
      <c r="Q56" s="33">
        <v>35</v>
      </c>
    </row>
    <row r="57" spans="1:17" s="25" customFormat="1" ht="54" customHeight="1" x14ac:dyDescent="0.25">
      <c r="A57" s="96"/>
      <c r="B57" s="61" t="s">
        <v>77</v>
      </c>
      <c r="C57" s="61" t="s">
        <v>18</v>
      </c>
      <c r="D57" s="43"/>
      <c r="E57" s="43"/>
      <c r="F57" s="60"/>
      <c r="G57" s="30"/>
      <c r="H57" s="61"/>
      <c r="I57" s="61"/>
      <c r="J57" s="43"/>
      <c r="K57" s="61"/>
      <c r="L57" s="61"/>
      <c r="M57" s="44"/>
      <c r="N57" s="45"/>
      <c r="O57" s="17"/>
      <c r="P57" s="17"/>
      <c r="Q57" s="33"/>
    </row>
    <row r="58" spans="1:17" s="25" customFormat="1" ht="72.75" customHeight="1" x14ac:dyDescent="0.25">
      <c r="A58" s="96"/>
      <c r="B58" s="61" t="s">
        <v>78</v>
      </c>
      <c r="C58" s="61" t="s">
        <v>16</v>
      </c>
      <c r="D58" s="43"/>
      <c r="E58" s="43"/>
      <c r="F58" s="60"/>
      <c r="G58" s="30"/>
      <c r="H58" s="61"/>
      <c r="I58" s="61"/>
      <c r="J58" s="43"/>
      <c r="K58" s="61"/>
      <c r="L58" s="61"/>
      <c r="M58" s="44"/>
      <c r="N58" s="45"/>
      <c r="O58" s="17"/>
      <c r="P58" s="17"/>
      <c r="Q58" s="33"/>
    </row>
    <row r="59" spans="1:17" s="25" customFormat="1" ht="80.25" customHeight="1" x14ac:dyDescent="0.25">
      <c r="A59" s="96"/>
      <c r="B59" s="61" t="s">
        <v>79</v>
      </c>
      <c r="C59" s="61" t="s">
        <v>15</v>
      </c>
      <c r="D59" s="43"/>
      <c r="E59" s="43"/>
      <c r="F59" s="60"/>
      <c r="G59" s="30"/>
      <c r="H59" s="61"/>
      <c r="I59" s="61"/>
      <c r="J59" s="43"/>
      <c r="K59" s="61"/>
      <c r="L59" s="61"/>
      <c r="M59" s="44"/>
      <c r="N59" s="45"/>
      <c r="O59" s="17"/>
      <c r="P59" s="17"/>
      <c r="Q59" s="33"/>
    </row>
    <row r="60" spans="1:17" s="25" customFormat="1" ht="60" customHeight="1" x14ac:dyDescent="0.25">
      <c r="A60" s="95">
        <v>14</v>
      </c>
      <c r="B60" s="64" t="s">
        <v>80</v>
      </c>
      <c r="C60" s="77" t="s">
        <v>14</v>
      </c>
      <c r="D60" s="43"/>
      <c r="E60" s="43"/>
      <c r="F60" s="60"/>
      <c r="G60" s="30"/>
      <c r="H60" s="77"/>
      <c r="I60" s="77"/>
      <c r="J60" s="43"/>
      <c r="K60" s="77"/>
      <c r="L60" s="77"/>
      <c r="M60" s="44">
        <v>114189</v>
      </c>
      <c r="N60" s="45">
        <v>54</v>
      </c>
      <c r="O60" s="17">
        <f t="shared" ref="O60" si="7">M60*N60</f>
        <v>6166206</v>
      </c>
      <c r="P60" s="17">
        <f>O60*35%</f>
        <v>2158172.1</v>
      </c>
      <c r="Q60" s="33">
        <v>35</v>
      </c>
    </row>
    <row r="61" spans="1:17" s="25" customFormat="1" ht="63" customHeight="1" x14ac:dyDescent="0.25">
      <c r="A61" s="81"/>
      <c r="B61" s="64" t="s">
        <v>81</v>
      </c>
      <c r="C61" s="61" t="s">
        <v>16</v>
      </c>
      <c r="D61" s="43"/>
      <c r="E61" s="43"/>
      <c r="F61" s="60"/>
      <c r="G61" s="30"/>
      <c r="H61" s="61"/>
      <c r="I61" s="61"/>
      <c r="J61" s="43"/>
      <c r="K61" s="61"/>
      <c r="L61" s="61"/>
      <c r="M61" s="44"/>
      <c r="N61" s="45"/>
      <c r="O61" s="17"/>
      <c r="P61" s="17"/>
      <c r="Q61" s="33"/>
    </row>
    <row r="62" spans="1:17" s="25" customFormat="1" ht="67.5" customHeight="1" x14ac:dyDescent="0.25">
      <c r="A62" s="81"/>
      <c r="B62" s="64" t="s">
        <v>82</v>
      </c>
      <c r="C62" s="62" t="s">
        <v>15</v>
      </c>
      <c r="D62" s="43"/>
      <c r="E62" s="43"/>
      <c r="F62" s="60"/>
      <c r="G62" s="30"/>
      <c r="H62" s="62"/>
      <c r="I62" s="62"/>
      <c r="J62" s="43"/>
      <c r="K62" s="62"/>
      <c r="L62" s="62"/>
      <c r="M62" s="44"/>
      <c r="N62" s="45"/>
      <c r="O62" s="17"/>
      <c r="P62" s="17"/>
      <c r="Q62" s="33"/>
    </row>
    <row r="63" spans="1:17" s="25" customFormat="1" ht="63.75" customHeight="1" x14ac:dyDescent="0.25">
      <c r="A63" s="97">
        <v>15</v>
      </c>
      <c r="B63" s="65" t="s">
        <v>74</v>
      </c>
      <c r="C63" s="63" t="s">
        <v>14</v>
      </c>
      <c r="D63" s="66"/>
      <c r="E63" s="66"/>
      <c r="F63" s="67"/>
      <c r="G63" s="68"/>
      <c r="H63" s="63"/>
      <c r="I63" s="63"/>
      <c r="J63" s="66"/>
      <c r="K63" s="63"/>
      <c r="L63" s="63"/>
      <c r="M63" s="69">
        <v>70000</v>
      </c>
      <c r="N63" s="70">
        <v>42</v>
      </c>
      <c r="O63" s="71">
        <f t="shared" si="5"/>
        <v>2940000</v>
      </c>
      <c r="P63" s="71">
        <f>O63*35%</f>
        <v>1028999.9999999999</v>
      </c>
      <c r="Q63" s="72">
        <v>35</v>
      </c>
    </row>
    <row r="64" spans="1:17" s="25" customFormat="1" ht="60.75" customHeight="1" x14ac:dyDescent="0.25">
      <c r="A64" s="82"/>
      <c r="B64" s="64" t="s">
        <v>75</v>
      </c>
      <c r="C64" s="61" t="s">
        <v>16</v>
      </c>
      <c r="D64" s="43"/>
      <c r="E64" s="43"/>
      <c r="F64" s="60"/>
      <c r="G64" s="30"/>
      <c r="H64" s="61"/>
      <c r="I64" s="61"/>
      <c r="J64" s="43"/>
      <c r="K64" s="61"/>
      <c r="L64" s="61"/>
      <c r="M64" s="44"/>
      <c r="N64" s="45"/>
      <c r="O64" s="17"/>
      <c r="P64" s="17"/>
      <c r="Q64" s="33"/>
    </row>
    <row r="65" spans="1:17" s="73" customFormat="1" ht="39" customHeight="1" x14ac:dyDescent="0.25">
      <c r="A65" s="75" t="s">
        <v>90</v>
      </c>
      <c r="B65" s="87" t="s">
        <v>23</v>
      </c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28">
        <f>SUM(O11:O64)</f>
        <v>88440510</v>
      </c>
      <c r="P65" s="28">
        <f>SUM(P11:P64)</f>
        <v>30954178.500000004</v>
      </c>
      <c r="Q65" s="29">
        <v>34.9</v>
      </c>
    </row>
    <row r="66" spans="1:17" s="25" customFormat="1" ht="63.75" customHeight="1" x14ac:dyDescent="0.25">
      <c r="A66" s="74"/>
      <c r="B66" s="111" t="s">
        <v>57</v>
      </c>
      <c r="C66" s="111"/>
      <c r="D66" s="111"/>
      <c r="E66" s="111"/>
      <c r="F66" s="111"/>
      <c r="G66" s="111"/>
      <c r="H66" s="6"/>
      <c r="I66" s="109"/>
      <c r="J66" s="110"/>
      <c r="K66" s="110"/>
      <c r="L66" s="6"/>
      <c r="M66" s="106" t="s">
        <v>27</v>
      </c>
      <c r="N66" s="107"/>
      <c r="O66" s="107"/>
      <c r="P66" s="6"/>
      <c r="Q66" s="6"/>
    </row>
    <row r="67" spans="1:17" s="25" customFormat="1" ht="23.25" customHeight="1" x14ac:dyDescent="0.25">
      <c r="A67" s="55"/>
      <c r="B67" s="100" t="s">
        <v>35</v>
      </c>
      <c r="C67" s="100"/>
      <c r="D67" s="100"/>
      <c r="E67" s="100"/>
      <c r="F67" s="100"/>
      <c r="G67" s="100"/>
      <c r="H67" s="1"/>
      <c r="I67" s="100" t="s">
        <v>36</v>
      </c>
      <c r="J67" s="100"/>
      <c r="K67" s="100"/>
      <c r="L67" s="35"/>
      <c r="M67" s="102"/>
      <c r="N67" s="103"/>
      <c r="O67" s="103"/>
      <c r="P67" s="1"/>
      <c r="Q67" s="1"/>
    </row>
    <row r="68" spans="1:17" s="25" customFormat="1" ht="48.75" hidden="1" customHeight="1" x14ac:dyDescent="0.25">
      <c r="A68" s="55"/>
      <c r="B68" s="101"/>
      <c r="C68" s="101"/>
      <c r="D68" s="101"/>
      <c r="E68" s="101"/>
      <c r="F68" s="101"/>
      <c r="G68" s="101"/>
      <c r="H68" s="1"/>
      <c r="I68" s="38"/>
      <c r="J68" s="54"/>
      <c r="K68" s="55"/>
      <c r="L68" s="35"/>
      <c r="M68" s="103"/>
      <c r="N68" s="103"/>
      <c r="O68" s="103"/>
      <c r="P68" s="1"/>
      <c r="Q68" s="1"/>
    </row>
    <row r="69" spans="1:17" s="25" customFormat="1" ht="51" customHeight="1" x14ac:dyDescent="0.25">
      <c r="A69" s="55"/>
      <c r="B69" s="104" t="s">
        <v>24</v>
      </c>
      <c r="C69" s="105"/>
      <c r="D69" s="105"/>
      <c r="E69" s="105"/>
      <c r="F69" s="105"/>
      <c r="G69" s="105"/>
      <c r="H69" s="39"/>
      <c r="I69" s="108"/>
      <c r="J69" s="108"/>
      <c r="K69" s="108"/>
      <c r="L69" s="39"/>
      <c r="M69" s="104" t="s">
        <v>25</v>
      </c>
      <c r="N69" s="105"/>
      <c r="O69" s="105"/>
      <c r="P69" s="39"/>
      <c r="Q69" s="39"/>
    </row>
    <row r="70" spans="1:17" s="25" customFormat="1" ht="59.25" customHeight="1" x14ac:dyDescent="0.25">
      <c r="A70" s="39"/>
      <c r="B70" s="39"/>
      <c r="C70" s="39"/>
      <c r="D70" s="39"/>
      <c r="E70" s="39"/>
      <c r="F70" s="3"/>
      <c r="G70" s="39"/>
      <c r="H70" s="39"/>
      <c r="I70" s="27" t="s">
        <v>26</v>
      </c>
      <c r="J70" s="39"/>
      <c r="K70" s="39"/>
      <c r="L70" s="39"/>
      <c r="M70" s="39"/>
      <c r="N70" s="40"/>
      <c r="O70" s="41"/>
      <c r="P70" s="39"/>
      <c r="Q70" s="39"/>
    </row>
    <row r="71" spans="1:17" s="25" customFormat="1" ht="63" customHeight="1" x14ac:dyDescent="0.25">
      <c r="A71" s="39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s="25" customFormat="1" ht="74.2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s="25" customFormat="1" ht="72" customHeight="1" x14ac:dyDescent="0.25">
      <c r="A7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4"/>
      <c r="O73" s="2"/>
      <c r="P73" s="2"/>
      <c r="Q73" s="2"/>
    </row>
    <row r="74" spans="1:17" s="25" customFormat="1" ht="78.75" customHeight="1" x14ac:dyDescent="0.25">
      <c r="A74" s="2"/>
      <c r="B74"/>
      <c r="C74"/>
      <c r="D74"/>
      <c r="E74"/>
      <c r="F74"/>
      <c r="G74"/>
      <c r="H74"/>
      <c r="I74"/>
      <c r="J74"/>
      <c r="K74"/>
      <c r="L74"/>
      <c r="M74"/>
      <c r="N74" s="5"/>
      <c r="O74"/>
      <c r="P74"/>
      <c r="Q74"/>
    </row>
    <row r="75" spans="1:17" s="25" customFormat="1" ht="55.5" customHeight="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 s="5"/>
      <c r="O75"/>
      <c r="P75"/>
      <c r="Q75"/>
    </row>
    <row r="76" spans="1:17" s="25" customFormat="1" ht="60.75" customHeigh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 s="5"/>
      <c r="O76"/>
      <c r="P76"/>
      <c r="Q76"/>
    </row>
    <row r="77" spans="1:17" s="25" customFormat="1" ht="76.5" customHeight="1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 s="5"/>
      <c r="O77"/>
      <c r="P77"/>
      <c r="Q77"/>
    </row>
    <row r="78" spans="1:17" s="25" customFormat="1" ht="53.25" customHeight="1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 s="5"/>
      <c r="O78"/>
      <c r="P78"/>
      <c r="Q78"/>
    </row>
    <row r="79" spans="1:17" s="25" customFormat="1" ht="57" customHeight="1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 s="5"/>
      <c r="O79"/>
      <c r="P79"/>
      <c r="Q79"/>
    </row>
    <row r="80" spans="1:17" s="25" customFormat="1" ht="80.25" customHeight="1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 s="5"/>
      <c r="O80"/>
      <c r="P80"/>
      <c r="Q80"/>
    </row>
    <row r="81" spans="1:17" s="25" customFormat="1" ht="53.25" customHeight="1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s="25" customFormat="1" ht="60.75" customHeight="1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s="25" customFormat="1" ht="62.25" customHeight="1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s="25" customFormat="1" ht="94.5" customHeigh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s="25" customFormat="1" ht="62.25" customHeigh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s="25" customFormat="1" ht="57.75" customHeigh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s="25" customFormat="1" ht="76.5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s="25" customFormat="1" ht="60" customHeigh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s="25" customFormat="1" ht="59.25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s="25" customFormat="1" ht="61.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s="25" customFormat="1" ht="60" customHeigh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s="25" customFormat="1" ht="61.5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ht="108.75" customHeight="1" x14ac:dyDescent="0.25">
      <c r="N93"/>
    </row>
    <row r="94" spans="1:17" ht="53.25" customHeight="1" x14ac:dyDescent="0.25">
      <c r="N94"/>
    </row>
    <row r="95" spans="1:17" ht="60.75" customHeight="1" x14ac:dyDescent="0.25">
      <c r="N95"/>
    </row>
    <row r="96" spans="1:17" ht="117" customHeight="1" x14ac:dyDescent="0.25">
      <c r="N96"/>
    </row>
    <row r="97" spans="14:14" ht="39.75" customHeight="1" x14ac:dyDescent="0.25">
      <c r="N97"/>
    </row>
    <row r="98" spans="14:14" ht="67.5" customHeight="1" x14ac:dyDescent="0.25">
      <c r="N98"/>
    </row>
    <row r="99" spans="14:14" ht="67.5" customHeight="1" x14ac:dyDescent="0.25">
      <c r="N99"/>
    </row>
    <row r="100" spans="14:14" ht="39" customHeight="1" x14ac:dyDescent="0.25">
      <c r="N100"/>
    </row>
    <row r="101" spans="14:14" ht="53.25" customHeight="1" x14ac:dyDescent="0.25">
      <c r="N101"/>
    </row>
    <row r="102" spans="14:14" ht="51.75" customHeight="1" x14ac:dyDescent="0.25">
      <c r="N102"/>
    </row>
    <row r="103" spans="14:14" ht="86.25" customHeight="1" x14ac:dyDescent="0.25">
      <c r="N103"/>
    </row>
    <row r="104" spans="14:14" ht="46.5" customHeight="1" x14ac:dyDescent="0.25">
      <c r="N104"/>
    </row>
    <row r="105" spans="14:14" ht="59.25" customHeight="1" x14ac:dyDescent="0.25">
      <c r="N105"/>
    </row>
    <row r="106" spans="14:14" ht="53.25" customHeight="1" x14ac:dyDescent="0.25">
      <c r="N106"/>
    </row>
    <row r="107" spans="14:14" ht="96.75" customHeight="1" x14ac:dyDescent="0.25">
      <c r="N107"/>
    </row>
    <row r="108" spans="14:14" ht="45.75" customHeight="1" x14ac:dyDescent="0.25">
      <c r="N108"/>
    </row>
    <row r="109" spans="14:14" ht="61.5" customHeight="1" x14ac:dyDescent="0.25">
      <c r="N109"/>
    </row>
    <row r="110" spans="14:14" ht="69.75" customHeight="1" x14ac:dyDescent="0.25">
      <c r="N110"/>
    </row>
    <row r="111" spans="14:14" ht="103.5" customHeight="1" x14ac:dyDescent="0.25">
      <c r="N111"/>
    </row>
    <row r="112" spans="14:14" ht="54" customHeight="1" x14ac:dyDescent="0.25">
      <c r="N112"/>
    </row>
    <row r="113" spans="14:14" ht="71.25" customHeight="1" x14ac:dyDescent="0.25">
      <c r="N113"/>
    </row>
    <row r="114" spans="14:14" ht="52.5" customHeight="1" x14ac:dyDescent="0.25">
      <c r="N114"/>
    </row>
    <row r="115" spans="14:14" ht="55.5" customHeight="1" x14ac:dyDescent="0.25">
      <c r="N115"/>
    </row>
    <row r="116" spans="14:14" ht="54.75" customHeight="1" x14ac:dyDescent="0.25">
      <c r="N116"/>
    </row>
    <row r="117" spans="14:14" ht="28.5" customHeight="1" x14ac:dyDescent="0.25">
      <c r="N117"/>
    </row>
    <row r="118" spans="14:14" ht="59.25" customHeight="1" x14ac:dyDescent="0.25">
      <c r="N118"/>
    </row>
    <row r="119" spans="14:14" ht="19.5" customHeight="1" x14ac:dyDescent="0.25">
      <c r="N119"/>
    </row>
    <row r="120" spans="14:14" ht="18.75" customHeight="1" x14ac:dyDescent="0.25">
      <c r="N120"/>
    </row>
    <row r="121" spans="14:14" ht="24" customHeight="1" x14ac:dyDescent="0.25">
      <c r="N121"/>
    </row>
    <row r="122" spans="14:14" ht="56.25" customHeight="1" x14ac:dyDescent="0.25">
      <c r="N122"/>
    </row>
    <row r="123" spans="14:14" ht="112.5" customHeight="1" x14ac:dyDescent="0.25">
      <c r="N123"/>
    </row>
    <row r="124" spans="14:14" ht="57.75" customHeight="1" x14ac:dyDescent="0.25">
      <c r="N124"/>
    </row>
    <row r="125" spans="14:14" ht="84" customHeight="1" x14ac:dyDescent="0.25">
      <c r="N125"/>
    </row>
    <row r="126" spans="14:14" ht="69" customHeight="1" x14ac:dyDescent="0.25">
      <c r="N126"/>
    </row>
    <row r="127" spans="14:14" ht="62.25" customHeight="1" x14ac:dyDescent="0.25">
      <c r="N127"/>
    </row>
    <row r="128" spans="14:14" ht="53.25" customHeight="1" x14ac:dyDescent="0.25">
      <c r="N128"/>
    </row>
    <row r="129" spans="14:14" ht="98.25" customHeight="1" x14ac:dyDescent="0.25">
      <c r="N129"/>
    </row>
    <row r="130" spans="14:14" ht="47.25" customHeight="1" x14ac:dyDescent="0.25">
      <c r="N130"/>
    </row>
    <row r="131" spans="14:14" ht="61.5" customHeight="1" x14ac:dyDescent="0.25">
      <c r="N131"/>
    </row>
    <row r="132" spans="14:14" ht="91.5" customHeight="1" x14ac:dyDescent="0.25">
      <c r="N132"/>
    </row>
    <row r="133" spans="14:14" ht="54.75" customHeight="1" x14ac:dyDescent="0.25">
      <c r="N133"/>
    </row>
    <row r="134" spans="14:14" ht="54.75" customHeight="1" x14ac:dyDescent="0.25">
      <c r="N134"/>
    </row>
    <row r="135" spans="14:14" ht="64.5" customHeight="1" x14ac:dyDescent="0.25">
      <c r="N135"/>
    </row>
    <row r="136" spans="14:14" ht="53.25" customHeight="1" x14ac:dyDescent="0.25">
      <c r="N136"/>
    </row>
    <row r="137" spans="14:14" ht="55.5" customHeight="1" x14ac:dyDescent="0.25">
      <c r="N137"/>
    </row>
    <row r="138" spans="14:14" ht="95.25" customHeight="1" x14ac:dyDescent="0.25">
      <c r="N138"/>
    </row>
    <row r="139" spans="14:14" ht="41.25" customHeight="1" x14ac:dyDescent="0.25">
      <c r="N139"/>
    </row>
    <row r="140" spans="14:14" x14ac:dyDescent="0.25">
      <c r="N140"/>
    </row>
    <row r="141" spans="14:14" ht="66.75" customHeight="1" x14ac:dyDescent="0.25">
      <c r="N141"/>
    </row>
    <row r="142" spans="14:14" ht="93.75" customHeight="1" x14ac:dyDescent="0.25">
      <c r="N142"/>
    </row>
    <row r="143" spans="14:14" ht="67.5" customHeight="1" x14ac:dyDescent="0.25">
      <c r="N143"/>
    </row>
    <row r="144" spans="14:14" ht="105.75" customHeight="1" x14ac:dyDescent="0.25">
      <c r="N144"/>
    </row>
    <row r="145" spans="14:14" ht="98.25" customHeight="1" x14ac:dyDescent="0.25">
      <c r="N145"/>
    </row>
    <row r="146" spans="14:14" ht="50.25" customHeight="1" x14ac:dyDescent="0.25">
      <c r="N146"/>
    </row>
    <row r="147" spans="14:14" ht="58.5" customHeight="1" x14ac:dyDescent="0.25">
      <c r="N147"/>
    </row>
    <row r="148" spans="14:14" ht="102" customHeight="1" x14ac:dyDescent="0.25">
      <c r="N148"/>
    </row>
    <row r="149" spans="14:14" ht="60" customHeight="1" x14ac:dyDescent="0.25">
      <c r="N149"/>
    </row>
    <row r="150" spans="14:14" ht="66" customHeight="1" x14ac:dyDescent="0.25">
      <c r="N150"/>
    </row>
    <row r="151" spans="14:14" ht="78" customHeight="1" x14ac:dyDescent="0.25">
      <c r="N151"/>
    </row>
    <row r="152" spans="14:14" ht="59.25" customHeight="1" x14ac:dyDescent="0.25">
      <c r="N152"/>
    </row>
    <row r="153" spans="14:14" ht="68.25" customHeight="1" x14ac:dyDescent="0.25">
      <c r="N153"/>
    </row>
    <row r="154" spans="14:14" ht="99.75" customHeight="1" x14ac:dyDescent="0.25">
      <c r="N154"/>
    </row>
    <row r="155" spans="14:14" ht="48.75" customHeight="1" x14ac:dyDescent="0.25">
      <c r="N155"/>
    </row>
    <row r="156" spans="14:14" ht="66" customHeight="1" x14ac:dyDescent="0.25">
      <c r="N156"/>
    </row>
    <row r="157" spans="14:14" ht="66" customHeight="1" x14ac:dyDescent="0.25">
      <c r="N157"/>
    </row>
    <row r="158" spans="14:14" ht="35.25" customHeight="1" x14ac:dyDescent="0.25">
      <c r="N158"/>
    </row>
    <row r="159" spans="14:14" ht="55.5" customHeight="1" x14ac:dyDescent="0.25">
      <c r="N159"/>
    </row>
    <row r="160" spans="14:14" ht="33.75" customHeight="1" x14ac:dyDescent="0.25">
      <c r="N160"/>
    </row>
    <row r="161" spans="14:14" ht="32.25" customHeight="1" x14ac:dyDescent="0.25">
      <c r="N161"/>
    </row>
    <row r="162" spans="14:14" ht="49.5" customHeight="1" x14ac:dyDescent="0.25">
      <c r="N162"/>
    </row>
    <row r="163" spans="14:14" ht="63.75" customHeight="1" x14ac:dyDescent="0.25">
      <c r="N163"/>
    </row>
    <row r="164" spans="14:14" ht="99" customHeight="1" x14ac:dyDescent="0.25">
      <c r="N164"/>
    </row>
    <row r="165" spans="14:14" ht="52.5" customHeight="1" x14ac:dyDescent="0.25">
      <c r="N165"/>
    </row>
    <row r="166" spans="14:14" ht="69.75" customHeight="1" x14ac:dyDescent="0.25">
      <c r="N166"/>
    </row>
    <row r="167" spans="14:14" ht="50.25" customHeight="1" x14ac:dyDescent="0.25">
      <c r="N167"/>
    </row>
    <row r="168" spans="14:14" ht="62.25" customHeight="1" x14ac:dyDescent="0.25">
      <c r="N168"/>
    </row>
    <row r="169" spans="14:14" ht="81" customHeight="1" x14ac:dyDescent="0.25">
      <c r="N169"/>
    </row>
    <row r="170" spans="14:14" ht="94.5" customHeight="1" x14ac:dyDescent="0.25">
      <c r="N170"/>
    </row>
    <row r="171" spans="14:14" ht="56.25" customHeight="1" x14ac:dyDescent="0.25">
      <c r="N171"/>
    </row>
    <row r="172" spans="14:14" ht="65.25" customHeight="1" x14ac:dyDescent="0.25">
      <c r="N172"/>
    </row>
    <row r="173" spans="14:14" ht="65.25" customHeight="1" x14ac:dyDescent="0.25">
      <c r="N173"/>
    </row>
    <row r="174" spans="14:14" ht="63" customHeight="1" x14ac:dyDescent="0.25">
      <c r="N174"/>
    </row>
    <row r="175" spans="14:14" ht="61.5" customHeight="1" x14ac:dyDescent="0.25">
      <c r="N175"/>
    </row>
    <row r="176" spans="14:14" ht="31.5" customHeight="1" x14ac:dyDescent="0.25">
      <c r="N176"/>
    </row>
    <row r="177" spans="14:14" ht="24" hidden="1" customHeight="1" x14ac:dyDescent="0.25">
      <c r="N177"/>
    </row>
    <row r="178" spans="14:14" ht="57.75" customHeight="1" x14ac:dyDescent="0.25">
      <c r="N178"/>
    </row>
    <row r="179" spans="14:14" ht="63" customHeight="1" x14ac:dyDescent="0.25">
      <c r="N179"/>
    </row>
    <row r="180" spans="14:14" x14ac:dyDescent="0.25">
      <c r="N180"/>
    </row>
    <row r="181" spans="14:14" ht="57" customHeight="1" x14ac:dyDescent="0.25">
      <c r="N181"/>
    </row>
    <row r="182" spans="14:14" x14ac:dyDescent="0.25">
      <c r="N182"/>
    </row>
    <row r="183" spans="14:14" x14ac:dyDescent="0.25">
      <c r="N183"/>
    </row>
    <row r="184" spans="14:14" ht="69.75" customHeight="1" x14ac:dyDescent="0.25">
      <c r="N184"/>
    </row>
    <row r="185" spans="14:14" x14ac:dyDescent="0.25">
      <c r="N185"/>
    </row>
    <row r="186" spans="14:14" x14ac:dyDescent="0.25">
      <c r="N186"/>
    </row>
    <row r="187" spans="14:14" x14ac:dyDescent="0.25">
      <c r="N187"/>
    </row>
    <row r="188" spans="14:14" ht="57" customHeight="1" x14ac:dyDescent="0.25">
      <c r="N188"/>
    </row>
    <row r="189" spans="14:14" x14ac:dyDescent="0.25">
      <c r="N189"/>
    </row>
    <row r="190" spans="14:14" x14ac:dyDescent="0.25">
      <c r="N190"/>
    </row>
    <row r="191" spans="14:14" x14ac:dyDescent="0.25">
      <c r="N191"/>
    </row>
    <row r="192" spans="14:14" ht="56.25" customHeight="1" x14ac:dyDescent="0.25">
      <c r="N192"/>
    </row>
    <row r="193" spans="14:14" x14ac:dyDescent="0.25">
      <c r="N193"/>
    </row>
    <row r="194" spans="14:14" ht="63" customHeight="1" x14ac:dyDescent="0.25">
      <c r="N194"/>
    </row>
    <row r="195" spans="14:14" ht="21.75" customHeight="1" x14ac:dyDescent="0.25">
      <c r="N195"/>
    </row>
    <row r="196" spans="14:14" hidden="1" x14ac:dyDescent="0.25">
      <c r="N196"/>
    </row>
    <row r="197" spans="14:14" ht="18.75" customHeight="1" x14ac:dyDescent="0.25">
      <c r="N197"/>
    </row>
    <row r="198" spans="14:14" ht="66" customHeight="1" x14ac:dyDescent="0.25">
      <c r="N198"/>
    </row>
    <row r="199" spans="14:14" ht="55.5" customHeight="1" x14ac:dyDescent="0.25">
      <c r="N199"/>
    </row>
    <row r="200" spans="14:14" x14ac:dyDescent="0.25">
      <c r="N200"/>
    </row>
    <row r="201" spans="14:14" x14ac:dyDescent="0.25">
      <c r="N201"/>
    </row>
    <row r="202" spans="14:14" x14ac:dyDescent="0.25">
      <c r="N202"/>
    </row>
    <row r="203" spans="14:14" x14ac:dyDescent="0.25">
      <c r="N203"/>
    </row>
    <row r="204" spans="14:14" ht="69" customHeight="1" x14ac:dyDescent="0.25">
      <c r="N204"/>
    </row>
    <row r="205" spans="14:14" x14ac:dyDescent="0.25">
      <c r="N205"/>
    </row>
    <row r="206" spans="14:14" x14ac:dyDescent="0.25">
      <c r="N206"/>
    </row>
    <row r="207" spans="14:14" x14ac:dyDescent="0.25">
      <c r="N207"/>
    </row>
    <row r="208" spans="14:14" x14ac:dyDescent="0.25">
      <c r="N208"/>
    </row>
    <row r="209" spans="14:14" x14ac:dyDescent="0.25">
      <c r="N209"/>
    </row>
    <row r="210" spans="14:14" ht="64.5" customHeight="1" x14ac:dyDescent="0.25">
      <c r="N210"/>
    </row>
    <row r="211" spans="14:14" x14ac:dyDescent="0.25">
      <c r="N211"/>
    </row>
    <row r="212" spans="14:14" ht="43.5" customHeight="1" x14ac:dyDescent="0.25">
      <c r="N212"/>
    </row>
    <row r="213" spans="14:14" ht="69" customHeight="1" x14ac:dyDescent="0.25">
      <c r="N213"/>
    </row>
    <row r="214" spans="14:14" ht="46.5" customHeight="1" x14ac:dyDescent="0.25">
      <c r="N214"/>
    </row>
    <row r="215" spans="14:14" ht="51.75" customHeight="1" x14ac:dyDescent="0.25">
      <c r="N215"/>
    </row>
    <row r="216" spans="14:14" ht="51.75" customHeight="1" x14ac:dyDescent="0.25">
      <c r="N216"/>
    </row>
    <row r="217" spans="14:14" ht="51.75" customHeight="1" x14ac:dyDescent="0.25">
      <c r="N217"/>
    </row>
    <row r="218" spans="14:14" ht="51.75" customHeight="1" x14ac:dyDescent="0.25">
      <c r="N218"/>
    </row>
    <row r="219" spans="14:14" ht="69.75" customHeight="1" x14ac:dyDescent="0.25">
      <c r="N219"/>
    </row>
    <row r="220" spans="14:14" ht="48" customHeight="1" x14ac:dyDescent="0.25">
      <c r="N220"/>
    </row>
    <row r="221" spans="14:14" ht="48" customHeight="1" x14ac:dyDescent="0.25">
      <c r="N221"/>
    </row>
    <row r="222" spans="14:14" ht="47.25" customHeight="1" x14ac:dyDescent="0.25">
      <c r="N222"/>
    </row>
    <row r="223" spans="14:14" ht="25.5" customHeight="1" x14ac:dyDescent="0.25">
      <c r="N223"/>
    </row>
    <row r="224" spans="14:14" ht="47.25" customHeight="1" x14ac:dyDescent="0.25"/>
    <row r="225" ht="23.25" customHeight="1" x14ac:dyDescent="0.25"/>
    <row r="226" ht="23.25" hidden="1" customHeight="1" x14ac:dyDescent="0.25"/>
    <row r="227" ht="34.5" customHeight="1" x14ac:dyDescent="0.25"/>
    <row r="235" ht="94.5" customHeight="1" x14ac:dyDescent="0.25"/>
    <row r="253" ht="87" customHeight="1" x14ac:dyDescent="0.25"/>
    <row r="255" ht="48.75" customHeight="1" x14ac:dyDescent="0.25"/>
    <row r="256" ht="26.25" customHeight="1" x14ac:dyDescent="0.25"/>
    <row r="257" ht="84" customHeight="1" x14ac:dyDescent="0.25"/>
    <row r="258" ht="39" customHeight="1" x14ac:dyDescent="0.25"/>
    <row r="259" ht="2.25" hidden="1" customHeight="1" x14ac:dyDescent="0.25"/>
    <row r="260" ht="34.5" customHeight="1" x14ac:dyDescent="0.25"/>
    <row r="261" ht="60.75" customHeight="1" x14ac:dyDescent="0.25"/>
    <row r="262" ht="60.75" customHeight="1" x14ac:dyDescent="0.25"/>
    <row r="263" ht="77.25" customHeight="1" x14ac:dyDescent="0.25"/>
    <row r="264" ht="60.75" customHeight="1" x14ac:dyDescent="0.25"/>
    <row r="265" ht="60.75" customHeight="1" x14ac:dyDescent="0.25"/>
    <row r="266" ht="60.75" customHeight="1" x14ac:dyDescent="0.25"/>
    <row r="267" ht="90.75" customHeight="1" x14ac:dyDescent="0.25"/>
    <row r="268" ht="60.75" customHeight="1" x14ac:dyDescent="0.25"/>
    <row r="269" ht="60.75" customHeight="1" x14ac:dyDescent="0.25"/>
    <row r="270" ht="60.75" customHeight="1" x14ac:dyDescent="0.25"/>
    <row r="271" ht="60.75" customHeight="1" x14ac:dyDescent="0.25"/>
    <row r="272" ht="60.75" customHeight="1" x14ac:dyDescent="0.25"/>
    <row r="273" ht="87.75" customHeight="1" x14ac:dyDescent="0.25"/>
    <row r="274" ht="38.25" customHeight="1" x14ac:dyDescent="0.25"/>
    <row r="275" ht="54" customHeight="1" x14ac:dyDescent="0.25"/>
  </sheetData>
  <mergeCells count="51">
    <mergeCell ref="A30:A33"/>
    <mergeCell ref="A34:A35"/>
    <mergeCell ref="A39:A41"/>
    <mergeCell ref="A36:A38"/>
    <mergeCell ref="A11:A16"/>
    <mergeCell ref="A26:A29"/>
    <mergeCell ref="A17:A21"/>
    <mergeCell ref="A22:A25"/>
    <mergeCell ref="B67:G68"/>
    <mergeCell ref="M67:O68"/>
    <mergeCell ref="B69:G69"/>
    <mergeCell ref="M66:O66"/>
    <mergeCell ref="M69:O69"/>
    <mergeCell ref="I69:K69"/>
    <mergeCell ref="I66:K66"/>
    <mergeCell ref="I67:K67"/>
    <mergeCell ref="B66:G66"/>
    <mergeCell ref="B65:N65"/>
    <mergeCell ref="A42:A45"/>
    <mergeCell ref="A49:A51"/>
    <mergeCell ref="A52:A55"/>
    <mergeCell ref="A56:A59"/>
    <mergeCell ref="A60:A62"/>
    <mergeCell ref="A63:A64"/>
    <mergeCell ref="A46:A48"/>
    <mergeCell ref="A1:Q1"/>
    <mergeCell ref="A2:Q2"/>
    <mergeCell ref="A3:Q3"/>
    <mergeCell ref="A4:Q4"/>
    <mergeCell ref="A5:A9"/>
    <mergeCell ref="B5:I5"/>
    <mergeCell ref="J5:J9"/>
    <mergeCell ref="K5:K9"/>
    <mergeCell ref="L5:L9"/>
    <mergeCell ref="M5:O5"/>
    <mergeCell ref="Q8:Q9"/>
    <mergeCell ref="H6:I6"/>
    <mergeCell ref="B6:B9"/>
    <mergeCell ref="C6:C9"/>
    <mergeCell ref="D6:D9"/>
    <mergeCell ref="F6:G7"/>
    <mergeCell ref="P8:P9"/>
    <mergeCell ref="P5:Q7"/>
    <mergeCell ref="E6:E9"/>
    <mergeCell ref="M6:M9"/>
    <mergeCell ref="N6:N9"/>
    <mergeCell ref="O6:O9"/>
    <mergeCell ref="H7:H9"/>
    <mergeCell ref="I7:I9"/>
    <mergeCell ref="F8:F9"/>
    <mergeCell ref="G8:G9"/>
  </mergeCells>
  <printOptions horizontalCentered="1"/>
  <pageMargins left="0.23622047244094491" right="0.23622047244094491" top="0.74803149606299213" bottom="0.55118110236220474" header="0.31496062992125984" footer="0.31496062992125984"/>
  <pageSetup paperSize="9" scale="70" fitToHeight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uzer</dc:creator>
  <cp:lastModifiedBy>User</cp:lastModifiedBy>
  <cp:lastPrinted>2025-05-30T05:18:54Z</cp:lastPrinted>
  <dcterms:created xsi:type="dcterms:W3CDTF">2019-05-27T09:37:46Z</dcterms:created>
  <dcterms:modified xsi:type="dcterms:W3CDTF">2026-06-18T03:39:41Z</dcterms:modified>
</cp:coreProperties>
</file>